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Presupuestaria\"/>
    </mc:Choice>
  </mc:AlternateContent>
  <xr:revisionPtr revIDLastSave="0" documentId="13_ncr:1_{B70EFEA5-D9E4-4BF8-891F-11F45B0830CE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8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<sst xmlns="http://schemas.openxmlformats.org/spreadsheetml/2006/main" count="35" uniqueCount="31">
  <si>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</si>
  <si>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</si>
  <si>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</si>
  <si>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</si>
  <si>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</si>
  <si>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</si>
  <si>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</si>
  <si>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</si>
  <si>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</si>
  <si>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</si>
  <si>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</si>
  <si>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</si>
  <si>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</si>
  <si>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</si>
  <si>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</si>
  <si>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</si>
  <si>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</si>
  <si>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</si>
  <si>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</si>
  <si>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</si>
  <si>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</si>
  <si>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</si>
  <si>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</si>
  <si>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</si>
  <si>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</si>
  <si>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</si>
  <si>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</si>
  <si>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</si>
  <si>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</si>
  <si>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</si>
  <si>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1°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</si>
</sst>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</xdr:row>
      <xdr:rowOff>66675</xdr:rowOff>
    </xdr:from>
    <xdr:to>
      <xdr:col>1</xdr:col>
      <xdr:colOff>1771650</xdr:colOff>
      <xdr:row>3</xdr:row>
      <xdr:rowOff>178497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87A576-574C-E870-B8CB-84D58C67C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228600"/>
          <a:ext cx="1524000" cy="6071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L14" sqref="L14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2851562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32" t="s">
        <v>29</v>
      </c>
      <c r="C2" s="33"/>
      <c r="D2" s="33"/>
      <c r="E2" s="33"/>
      <c r="F2" s="33"/>
      <c r="G2" s="33"/>
      <c r="H2" s="34"/>
    </row>
    <row r="3" spans="2:8" ht="20.100000000000001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20.100000000000001" customHeight="1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2098599571</v>
      </c>
      <c r="D8" s="18">
        <f>SUM(D9:D16)</f>
        <v>44879071.890000001</v>
      </c>
      <c r="E8" s="21">
        <f t="shared" ref="E8:E16" si="0">C8+D8</f>
        <v>2143478642.8900001</v>
      </c>
      <c r="F8" s="18">
        <f>SUM(F9:F16)</f>
        <v>2200731416.9700003</v>
      </c>
      <c r="G8" s="21">
        <f>SUM(G9:G16)</f>
        <v>2200731416.9700003</v>
      </c>
      <c r="H8" s="5">
        <f t="shared" ref="H8:H16" si="1">G8-C8</f>
        <v>102131845.97000027</v>
      </c>
    </row>
    <row r="9" spans="2:8" x14ac:dyDescent="0.2">
      <c r="B9" s="6" t="s">
        <v>14</v>
      </c>
      <c r="C9" s="22">
        <v>1050003904</v>
      </c>
      <c r="D9" s="19">
        <v>19000000</v>
      </c>
      <c r="E9" s="23">
        <f t="shared" si="0"/>
        <v>1069003904</v>
      </c>
      <c r="F9" s="19">
        <v>1071096816.39</v>
      </c>
      <c r="G9" s="22">
        <v>1071096816.39</v>
      </c>
      <c r="H9" s="7">
        <f t="shared" si="1"/>
        <v>21092912.389999986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59702855</v>
      </c>
      <c r="D11" s="19">
        <v>1384440.9</v>
      </c>
      <c r="E11" s="23">
        <f t="shared" si="0"/>
        <v>61087295.899999999</v>
      </c>
      <c r="F11" s="19">
        <v>59417242.409999996</v>
      </c>
      <c r="G11" s="22">
        <v>59417242.409999996</v>
      </c>
      <c r="H11" s="7">
        <f t="shared" si="1"/>
        <v>-285612.59000000358</v>
      </c>
    </row>
    <row r="12" spans="2:8" x14ac:dyDescent="0.2">
      <c r="B12" s="6" t="s">
        <v>17</v>
      </c>
      <c r="C12" s="22">
        <v>138742566</v>
      </c>
      <c r="D12" s="19">
        <v>1241299</v>
      </c>
      <c r="E12" s="23">
        <f t="shared" si="0"/>
        <v>139983865</v>
      </c>
      <c r="F12" s="19">
        <v>139435285.49000001</v>
      </c>
      <c r="G12" s="22">
        <v>139435285.49000001</v>
      </c>
      <c r="H12" s="7">
        <f t="shared" si="1"/>
        <v>692719.49000000954</v>
      </c>
    </row>
    <row r="13" spans="2:8" x14ac:dyDescent="0.2">
      <c r="B13" s="9" t="s">
        <v>18</v>
      </c>
      <c r="C13" s="22">
        <v>14753463</v>
      </c>
      <c r="D13" s="19">
        <v>0</v>
      </c>
      <c r="E13" s="23">
        <f t="shared" si="0"/>
        <v>14753463</v>
      </c>
      <c r="F13" s="19">
        <v>19349720.510000002</v>
      </c>
      <c r="G13" s="22">
        <v>19349720.510000002</v>
      </c>
      <c r="H13" s="7">
        <f t="shared" si="1"/>
        <v>4596257.5100000016</v>
      </c>
    </row>
    <row r="14" spans="2:8" x14ac:dyDescent="0.2">
      <c r="B14" s="9" t="s">
        <v>19</v>
      </c>
      <c r="C14" s="22">
        <v>2504742</v>
      </c>
      <c r="D14" s="19">
        <v>1812654.02</v>
      </c>
      <c r="E14" s="23">
        <f t="shared" si="0"/>
        <v>4317396.0199999996</v>
      </c>
      <c r="F14" s="19">
        <v>2778492.41</v>
      </c>
      <c r="G14" s="22">
        <v>2778492.41</v>
      </c>
      <c r="H14" s="7">
        <f t="shared" si="1"/>
        <v>273750.41000000015</v>
      </c>
    </row>
    <row r="15" spans="2:8" ht="24" x14ac:dyDescent="0.2">
      <c r="B15" s="6" t="s">
        <v>21</v>
      </c>
      <c r="C15" s="22">
        <v>827520592</v>
      </c>
      <c r="D15" s="19">
        <v>-2962394.5299999993</v>
      </c>
      <c r="E15" s="23">
        <f t="shared" si="0"/>
        <v>824558197.47000003</v>
      </c>
      <c r="F15" s="19">
        <v>884250787.25999999</v>
      </c>
      <c r="G15" s="22">
        <v>884250787.25999999</v>
      </c>
      <c r="H15" s="7">
        <f t="shared" si="1"/>
        <v>56730195.25999999</v>
      </c>
    </row>
    <row r="16" spans="2:8" x14ac:dyDescent="0.2">
      <c r="B16" s="6" t="s">
        <v>22</v>
      </c>
      <c r="C16" s="22">
        <v>5371449</v>
      </c>
      <c r="D16" s="19">
        <v>24403072.5</v>
      </c>
      <c r="E16" s="23">
        <f t="shared" si="0"/>
        <v>29774521.5</v>
      </c>
      <c r="F16" s="19">
        <v>24403072.5</v>
      </c>
      <c r="G16" s="22">
        <v>24403072.5</v>
      </c>
      <c r="H16" s="7">
        <f t="shared" si="1"/>
        <v>19031623.5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2098599571</v>
      </c>
      <c r="D26" s="26">
        <f>SUM(D24,D18,D8)</f>
        <v>44879071.890000001</v>
      </c>
      <c r="E26" s="15">
        <f>SUM(D26,C26)</f>
        <v>2143478642.8900001</v>
      </c>
      <c r="F26" s="26">
        <f>SUM(F24,F18,F8)</f>
        <v>2200731416.9700003</v>
      </c>
      <c r="G26" s="15">
        <f>SUM(G24,G18,G8)</f>
        <v>2200731416.9700003</v>
      </c>
      <c r="H26" s="28">
        <f>SUM(G26-C26)</f>
        <v>102131845.97000027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2024-04-23T19:01:29Z</cp:lastPrinted>
  <dcterms:created xsi:type="dcterms:W3CDTF">2019-12-05T18:23:32Z</dcterms:created>
  <dcterms:modified xsi:type="dcterms:W3CDTF">2024-04-23T19:01:36Z</dcterms:modified>
</cp:coreProperties>
</file>